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99 SHIP and DOCK\stripperlove\SHITshow\"/>
    </mc:Choice>
  </mc:AlternateContent>
  <xr:revisionPtr revIDLastSave="0" documentId="13_ncr:1_{B4A18543-626B-4449-AD8A-D339793E140B}" xr6:coauthVersionLast="45" xr6:coauthVersionMax="45" xr10:uidLastSave="{00000000-0000-0000-0000-000000000000}"/>
  <bookViews>
    <workbookView xWindow="-108" yWindow="-108" windowWidth="23256" windowHeight="12576" xr2:uid="{001748D6-39BD-48D9-A5B1-8242E4BC5033}"/>
  </bookViews>
  <sheets>
    <sheet name="00-Instructions" sheetId="3" r:id="rId1"/>
    <sheet name="01-Definations" sheetId="2" r:id="rId2"/>
    <sheet name="02-Data Entry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15" i="1"/>
  <c r="B13" i="1"/>
  <c r="B11" i="1"/>
  <c r="A17" i="1" l="1"/>
  <c r="A15" i="1"/>
  <c r="A13" i="1"/>
  <c r="A11" i="1"/>
  <c r="D4" i="1" l="1"/>
  <c r="B15" i="2"/>
  <c r="D5" i="1" l="1"/>
  <c r="C20" i="1" l="1"/>
  <c r="E20" i="1" s="1"/>
  <c r="E21" i="1" s="1"/>
</calcChain>
</file>

<file path=xl/sharedStrings.xml><?xml version="1.0" encoding="utf-8"?>
<sst xmlns="http://schemas.openxmlformats.org/spreadsheetml/2006/main" count="51" uniqueCount="48">
  <si>
    <t>CURRENT STOCK</t>
  </si>
  <si>
    <t>Enter Number of Rolls</t>
  </si>
  <si>
    <t>Enter Sheets per roll</t>
  </si>
  <si>
    <t>AVERAGE DAILY SHIT SHEET</t>
  </si>
  <si>
    <t>Healthy Shit</t>
  </si>
  <si>
    <t>Slippery Shit</t>
  </si>
  <si>
    <t>Moist Fart</t>
  </si>
  <si>
    <t>SUMMARY</t>
  </si>
  <si>
    <t>Before the Shit Hits The Fan</t>
  </si>
  <si>
    <t>Click Here</t>
  </si>
  <si>
    <t>DEFINATIONS</t>
  </si>
  <si>
    <t>No. of Sheets</t>
  </si>
  <si>
    <t>Version</t>
  </si>
  <si>
    <t>for Definitions</t>
  </si>
  <si>
    <t>Heavy Load</t>
  </si>
  <si>
    <t xml:space="preserve">It is Estimated You Have </t>
  </si>
  <si>
    <t>%</t>
  </si>
  <si>
    <t>Toliet Roll Defect</t>
  </si>
  <si>
    <t>Shts per Roll</t>
  </si>
  <si>
    <t>Contingency</t>
  </si>
  <si>
    <t>Defect</t>
  </si>
  <si>
    <t>per shit</t>
  </si>
  <si>
    <t>Enter Your Avg Daily Shit Rate</t>
  </si>
  <si>
    <t>Days Left (weeks)</t>
  </si>
  <si>
    <t>(months  left)</t>
  </si>
  <si>
    <t>Step</t>
  </si>
  <si>
    <t>Stage</t>
  </si>
  <si>
    <t>Enter your personel sheet per shot usage for the different category of shit
eg for a heavy shit I class that as a total of 9 sheets = 3 wipes of 3 sheets
Enter in cells B2, B4, B6 and B8 of worksheet 01-Definations</t>
  </si>
  <si>
    <t>Enter defect contingency per roll
eg my rolls usually take 2 sheets to get the roll operating plus the occisacional sheet rip
Enter is cell B11 of worksheet 01-Definations</t>
  </si>
  <si>
    <t xml:space="preserve">SHIT SHOW CACULTOR </t>
  </si>
  <si>
    <t>Work sheet "01-Definations" Set-up</t>
  </si>
  <si>
    <t>Work sheet "02-Data Entry" Set-up</t>
  </si>
  <si>
    <t>Enter current stock of rolls into cell C4</t>
  </si>
  <si>
    <t>Enter sheets per roll into cell C6</t>
  </si>
  <si>
    <t>every</t>
  </si>
  <si>
    <t>Days</t>
  </si>
  <si>
    <t>KEY</t>
  </si>
  <si>
    <t xml:space="preserve">Yellow Denotes </t>
  </si>
  <si>
    <t>Data entry</t>
  </si>
  <si>
    <r>
      <rPr>
        <b/>
        <sz val="11"/>
        <color theme="1"/>
        <rFont val="Calibri"/>
        <family val="2"/>
        <scheme val="minor"/>
      </rPr>
      <t>Yellow Denotes:</t>
    </r>
    <r>
      <rPr>
        <sz val="11"/>
        <color theme="1"/>
        <rFont val="Calibri"/>
        <family val="2"/>
        <scheme val="minor"/>
      </rPr>
      <t xml:space="preserve"> Enter you sheet usage</t>
    </r>
  </si>
  <si>
    <t>Enter occurance of catergorised SHITS into cells E11, E13, E15 and E17</t>
  </si>
  <si>
    <t>Number of Catergorised Shits into cells C11, C13, C15 and C17</t>
  </si>
  <si>
    <t>SHIT SHOW SUMMARY</t>
  </si>
  <si>
    <t>Cell C20 automatically returns the number of days supply of toilet roll you have left i.e. number of Days Before The SHIT Does Hit The Fan</t>
  </si>
  <si>
    <t>Cell E20 converts days supply of toilet roll into weeks Before The SHIT Does Hit The Fan</t>
  </si>
  <si>
    <t>Cell E21 converts days supply of toilet roll into weeks Before The SHIT Does Hit The Fan</t>
  </si>
  <si>
    <t>Orange Denotes: Manual I/P</t>
  </si>
  <si>
    <t>Instructions for the COVID-19 SHIT Show Calculator V2.3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</si>
</sst>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sz val="11"/>
      <color theme="9" tint="0.7999816888943144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</fills>
  <borders count="3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4" xfId="0" applyFill="1" applyBorder="1" applyAlignment="1">
      <alignment horizontal="right"/>
    </xf>
    <xf numFmtId="0" fontId="0" fillId="2" borderId="5" xfId="0" applyFill="1" applyBorder="1"/>
    <xf numFmtId="0" fontId="0" fillId="2" borderId="0" xfId="0" applyFill="1" applyBorder="1" applyAlignment="1">
      <alignment horizontal="center"/>
    </xf>
    <xf numFmtId="0" fontId="0" fillId="2" borderId="4" xfId="0" applyFill="1" applyBorder="1"/>
    <xf numFmtId="0" fontId="0" fillId="3" borderId="5" xfId="0" applyFill="1" applyBorder="1"/>
    <xf numFmtId="0" fontId="0" fillId="2" borderId="6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0" fontId="0" fillId="2" borderId="1" xfId="0" applyFill="1" applyBorder="1"/>
    <xf numFmtId="0" fontId="0" fillId="2" borderId="2" xfId="0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right"/>
    </xf>
    <xf numFmtId="0" fontId="3" fillId="2" borderId="0" xfId="1" applyFont="1" applyFill="1" applyBorder="1"/>
    <xf numFmtId="0" fontId="1" fillId="2" borderId="0" xfId="0" applyFont="1" applyFill="1" applyBorder="1"/>
    <xf numFmtId="0" fontId="0" fillId="2" borderId="7" xfId="0" applyFill="1" applyBorder="1"/>
    <xf numFmtId="0" fontId="0" fillId="2" borderId="2" xfId="0" applyFill="1" applyBorder="1" applyAlignment="1">
      <alignment horizontal="right"/>
    </xf>
    <xf numFmtId="164" fontId="0" fillId="2" borderId="3" xfId="0" applyNumberFormat="1" applyFill="1" applyBorder="1"/>
    <xf numFmtId="0" fontId="0" fillId="2" borderId="0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9" xfId="0" applyFont="1" applyFill="1" applyBorder="1"/>
    <xf numFmtId="0" fontId="1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right"/>
    </xf>
    <xf numFmtId="0" fontId="0" fillId="3" borderId="1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/>
    <xf numFmtId="0" fontId="0" fillId="2" borderId="13" xfId="0" applyFill="1" applyBorder="1" applyAlignment="1">
      <alignment horizontal="right"/>
    </xf>
    <xf numFmtId="0" fontId="0" fillId="3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2" fontId="0" fillId="0" borderId="0" xfId="0" applyNumberFormat="1" applyFill="1" applyBorder="1"/>
    <xf numFmtId="2" fontId="0" fillId="0" borderId="5" xfId="0" applyNumberFormat="1" applyFill="1" applyBorder="1"/>
    <xf numFmtId="2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horizontal="center" vertical="center"/>
    </xf>
    <xf numFmtId="0" fontId="1" fillId="2" borderId="5" xfId="0" applyFont="1" applyFill="1" applyBorder="1"/>
    <xf numFmtId="0" fontId="0" fillId="3" borderId="0" xfId="0" applyFill="1" applyBorder="1"/>
    <xf numFmtId="0" fontId="4" fillId="2" borderId="0" xfId="0" applyFont="1" applyFill="1" applyBorder="1"/>
    <xf numFmtId="2" fontId="4" fillId="2" borderId="4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0" fillId="3" borderId="3" xfId="0" applyFill="1" applyBorder="1"/>
    <xf numFmtId="0" fontId="0" fillId="3" borderId="8" xfId="0" applyFill="1" applyBorder="1"/>
    <xf numFmtId="0" fontId="0" fillId="3" borderId="16" xfId="0" applyFill="1" applyBorder="1"/>
    <xf numFmtId="0" fontId="0" fillId="3" borderId="17" xfId="0" applyFill="1" applyBorder="1" applyAlignment="1">
      <alignment horizontal="center"/>
    </xf>
    <xf numFmtId="0" fontId="0" fillId="3" borderId="18" xfId="0" applyFill="1" applyBorder="1"/>
    <xf numFmtId="165" fontId="0" fillId="2" borderId="0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wrapText="1"/>
    </xf>
    <xf numFmtId="2" fontId="0" fillId="0" borderId="21" xfId="0" applyNumberFormat="1" applyBorder="1" applyAlignment="1">
      <alignment horizontal="center" vertical="center"/>
    </xf>
    <xf numFmtId="0" fontId="0" fillId="0" borderId="22" xfId="0" applyBorder="1" applyAlignment="1">
      <alignment wrapText="1"/>
    </xf>
    <xf numFmtId="2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wrapText="1"/>
    </xf>
    <xf numFmtId="2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wrapText="1"/>
    </xf>
    <xf numFmtId="2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wrapText="1"/>
    </xf>
    <xf numFmtId="2" fontId="1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0" fillId="2" borderId="5" xfId="0" applyFont="1" applyFill="1" applyBorder="1"/>
    <xf numFmtId="0" fontId="0" fillId="4" borderId="4" xfId="0" applyFill="1" applyBorder="1"/>
    <xf numFmtId="0" fontId="0" fillId="2" borderId="4" xfId="0" applyFill="1" applyBorder="1" applyAlignment="1">
      <alignment horizontal="center"/>
    </xf>
    <xf numFmtId="0" fontId="0" fillId="4" borderId="11" xfId="0" applyFill="1" applyBorder="1" applyAlignment="1">
      <alignment horizontal="right"/>
    </xf>
    <xf numFmtId="0" fontId="0" fillId="4" borderId="15" xfId="0" applyFill="1" applyBorder="1" applyAlignment="1">
      <alignment horizontal="center"/>
    </xf>
    <xf numFmtId="2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38402-6612-4CB6-89DC-203FD8799D27}">
  <dimension ref="A1:B16"/>
  <sheetViews>
    <sheetView tabSelected="1" workbookViewId="0">
      <selection activeCell="D13" sqref="D13"/>
    </sheetView>
  </sheetViews>
  <sheetFormatPr defaultRowHeight="14.4" x14ac:dyDescent="0.3"/>
  <cols>
    <col min="1" max="1" width="4.5546875" style="36" bestFit="1" customWidth="1"/>
    <col min="2" max="2" width="50.77734375" style="35" customWidth="1"/>
  </cols>
  <sheetData>
    <row r="1" spans="1:2" x14ac:dyDescent="0.3">
      <c r="B1" s="37" t="s">
        <v>47</v>
      </c>
    </row>
    <row r="2" spans="1:2" ht="15" thickBot="1" x14ac:dyDescent="0.35">
      <c r="A2" s="38" t="s">
        <v>25</v>
      </c>
      <c r="B2" s="37" t="s">
        <v>26</v>
      </c>
    </row>
    <row r="3" spans="1:2" ht="15" thickTop="1" x14ac:dyDescent="0.3">
      <c r="A3" s="50">
        <v>1</v>
      </c>
      <c r="B3" s="51" t="s">
        <v>30</v>
      </c>
    </row>
    <row r="4" spans="1:2" ht="72" x14ac:dyDescent="0.3">
      <c r="A4" s="52">
        <v>1.01</v>
      </c>
      <c r="B4" s="53" t="s">
        <v>27</v>
      </c>
    </row>
    <row r="5" spans="1:2" ht="58.2" thickBot="1" x14ac:dyDescent="0.35">
      <c r="A5" s="58">
        <v>1.02</v>
      </c>
      <c r="B5" s="59" t="s">
        <v>28</v>
      </c>
    </row>
    <row r="6" spans="1:2" x14ac:dyDescent="0.3">
      <c r="A6" s="60">
        <v>2</v>
      </c>
      <c r="B6" s="61" t="s">
        <v>31</v>
      </c>
    </row>
    <row r="7" spans="1:2" x14ac:dyDescent="0.3">
      <c r="A7" s="54">
        <v>2.0099999999999998</v>
      </c>
      <c r="B7" s="55" t="s">
        <v>32</v>
      </c>
    </row>
    <row r="8" spans="1:2" x14ac:dyDescent="0.3">
      <c r="A8" s="52">
        <v>2.02</v>
      </c>
      <c r="B8" s="55" t="s">
        <v>33</v>
      </c>
    </row>
    <row r="9" spans="1:2" ht="28.8" x14ac:dyDescent="0.3">
      <c r="A9" s="52">
        <v>2.0299999999999998</v>
      </c>
      <c r="B9" s="53" t="s">
        <v>41</v>
      </c>
    </row>
    <row r="10" spans="1:2" ht="28.8" x14ac:dyDescent="0.3">
      <c r="A10" s="58">
        <v>2.04</v>
      </c>
      <c r="B10" s="59" t="s">
        <v>40</v>
      </c>
    </row>
    <row r="11" spans="1:2" ht="15" thickBot="1" x14ac:dyDescent="0.35">
      <c r="A11" s="67">
        <v>2.0499999999999998</v>
      </c>
      <c r="B11" s="68"/>
    </row>
    <row r="12" spans="1:2" x14ac:dyDescent="0.3">
      <c r="A12" s="60">
        <v>3</v>
      </c>
      <c r="B12" s="61" t="s">
        <v>42</v>
      </c>
    </row>
    <row r="13" spans="1:2" ht="43.2" x14ac:dyDescent="0.3">
      <c r="A13" s="52">
        <v>3.01</v>
      </c>
      <c r="B13" s="53" t="s">
        <v>43</v>
      </c>
    </row>
    <row r="14" spans="1:2" ht="28.8" x14ac:dyDescent="0.3">
      <c r="A14" s="52">
        <v>3.02</v>
      </c>
      <c r="B14" s="53" t="s">
        <v>44</v>
      </c>
    </row>
    <row r="15" spans="1:2" ht="29.4" thickBot="1" x14ac:dyDescent="0.35">
      <c r="A15" s="56">
        <v>3.03</v>
      </c>
      <c r="B15" s="57" t="s">
        <v>45</v>
      </c>
    </row>
    <row r="16" spans="1:2" ht="15" thickTop="1" x14ac:dyDescent="0.3"/>
  </sheetData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  <headerFooter>
    <oddFooter>&amp;LCopyleft: Ausland Project Management&amp;CPage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9D2A06-117B-4945-A647-0E87BC0D22BF}">
  <dimension ref="A1:D19"/>
  <sheetViews>
    <sheetView workbookViewId="0">
      <selection activeCell="B13" sqref="B13"/>
    </sheetView>
  </sheetViews>
  <sheetFormatPr defaultRowHeight="14.4" x14ac:dyDescent="0.3"/>
  <cols>
    <col min="1" max="1" width="12.21875" bestFit="1" customWidth="1"/>
    <col min="2" max="2" width="12.21875" style="1" bestFit="1" customWidth="1"/>
  </cols>
  <sheetData>
    <row r="1" spans="1:4" ht="15" thickTop="1" x14ac:dyDescent="0.3">
      <c r="A1" s="23" t="s">
        <v>10</v>
      </c>
      <c r="B1" s="24" t="s">
        <v>11</v>
      </c>
      <c r="C1" s="22" t="s">
        <v>21</v>
      </c>
      <c r="D1" s="34"/>
    </row>
    <row r="2" spans="1:4" x14ac:dyDescent="0.3">
      <c r="A2" s="65" t="s">
        <v>14</v>
      </c>
      <c r="B2" s="26">
        <v>0</v>
      </c>
      <c r="C2" s="62"/>
      <c r="D2" s="34"/>
    </row>
    <row r="3" spans="1:4" x14ac:dyDescent="0.3">
      <c r="A3" s="25"/>
      <c r="B3" s="27"/>
      <c r="C3" s="62"/>
      <c r="D3" s="34"/>
    </row>
    <row r="4" spans="1:4" x14ac:dyDescent="0.3">
      <c r="A4" s="65" t="s">
        <v>5</v>
      </c>
      <c r="B4" s="26">
        <v>0</v>
      </c>
      <c r="C4" s="62"/>
      <c r="D4" s="34"/>
    </row>
    <row r="5" spans="1:4" x14ac:dyDescent="0.3">
      <c r="A5" s="25"/>
      <c r="B5" s="27"/>
      <c r="C5" s="62"/>
      <c r="D5" s="34"/>
    </row>
    <row r="6" spans="1:4" x14ac:dyDescent="0.3">
      <c r="A6" s="65" t="s">
        <v>4</v>
      </c>
      <c r="B6" s="26">
        <v>0</v>
      </c>
      <c r="C6" s="62"/>
      <c r="D6" s="34"/>
    </row>
    <row r="7" spans="1:4" x14ac:dyDescent="0.3">
      <c r="A7" s="25"/>
      <c r="B7" s="27"/>
      <c r="C7" s="62"/>
      <c r="D7" s="34"/>
    </row>
    <row r="8" spans="1:4" x14ac:dyDescent="0.3">
      <c r="A8" s="65" t="s">
        <v>6</v>
      </c>
      <c r="B8" s="26">
        <v>0</v>
      </c>
      <c r="C8" s="62"/>
      <c r="D8" s="34"/>
    </row>
    <row r="9" spans="1:4" x14ac:dyDescent="0.3">
      <c r="A9" s="63" t="s">
        <v>46</v>
      </c>
      <c r="B9" s="66"/>
      <c r="C9" s="62"/>
      <c r="D9" s="34"/>
    </row>
    <row r="10" spans="1:4" x14ac:dyDescent="0.3">
      <c r="A10" s="64"/>
      <c r="B10" s="31"/>
      <c r="C10" s="62"/>
      <c r="D10" s="34"/>
    </row>
    <row r="11" spans="1:4" x14ac:dyDescent="0.3">
      <c r="A11" s="28" t="s">
        <v>17</v>
      </c>
      <c r="B11" s="27"/>
      <c r="C11" s="62"/>
    </row>
    <row r="12" spans="1:4" x14ac:dyDescent="0.3">
      <c r="A12" s="29" t="s">
        <v>18</v>
      </c>
      <c r="B12" s="30">
        <v>0</v>
      </c>
      <c r="C12" s="62"/>
    </row>
    <row r="13" spans="1:4" x14ac:dyDescent="0.3">
      <c r="A13" s="3"/>
      <c r="B13" s="21"/>
      <c r="C13" s="4"/>
    </row>
    <row r="14" spans="1:4" x14ac:dyDescent="0.3">
      <c r="A14" s="3" t="s">
        <v>20</v>
      </c>
      <c r="B14" s="21"/>
      <c r="C14" s="4"/>
    </row>
    <row r="15" spans="1:4" x14ac:dyDescent="0.3">
      <c r="A15" s="3" t="s">
        <v>19</v>
      </c>
      <c r="B15" s="49" t="e">
        <f>B12/'02-Data Entry'!C6</f>
        <v>#DIV/0!</v>
      </c>
      <c r="C15" s="4" t="s">
        <v>16</v>
      </c>
    </row>
    <row r="16" spans="1:4" ht="15" thickBot="1" x14ac:dyDescent="0.35">
      <c r="A16" s="6"/>
      <c r="B16" s="5"/>
      <c r="C16" s="4"/>
    </row>
    <row r="17" spans="1:3" ht="15.6" thickTop="1" thickBot="1" x14ac:dyDescent="0.35">
      <c r="A17" s="46" t="s">
        <v>39</v>
      </c>
      <c r="B17" s="47"/>
      <c r="C17" s="48"/>
    </row>
    <row r="18" spans="1:3" ht="15.6" thickTop="1" thickBot="1" x14ac:dyDescent="0.35">
      <c r="A18" s="8"/>
      <c r="B18" s="9"/>
      <c r="C18" s="10"/>
    </row>
    <row r="19" spans="1:3" ht="15" thickTop="1" x14ac:dyDescent="0.3"/>
  </sheetData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  <headerFooter>
    <oddHeader>&amp;C&amp;"Arial Black,Regular"&amp;14COVID-19 SHIT SHOW Calculator - Definations&amp;RVersion 2.3</oddHeader>
    <oddFooter>&amp;LCopyleft: Ausland Project Management&amp;CPage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15DF5-BF8B-4B47-A745-4C11086A26D7}">
  <dimension ref="A1:E23"/>
  <sheetViews>
    <sheetView workbookViewId="0">
      <selection activeCell="E12" sqref="E12"/>
    </sheetView>
  </sheetViews>
  <sheetFormatPr defaultRowHeight="14.4" x14ac:dyDescent="0.3"/>
  <cols>
    <col min="1" max="1" width="7.33203125" bestFit="1" customWidth="1"/>
    <col min="2" max="2" width="23.88671875" bestFit="1" customWidth="1"/>
    <col min="3" max="3" width="8.109375" bestFit="1" customWidth="1"/>
    <col min="4" max="4" width="15.33203125" bestFit="1" customWidth="1"/>
    <col min="5" max="5" width="6.5546875" bestFit="1" customWidth="1"/>
  </cols>
  <sheetData>
    <row r="1" spans="1:5" ht="15.6" thickTop="1" thickBot="1" x14ac:dyDescent="0.35">
      <c r="A1" s="11"/>
      <c r="B1" s="2" t="s">
        <v>29</v>
      </c>
      <c r="C1" s="12"/>
      <c r="D1" s="19" t="s">
        <v>12</v>
      </c>
      <c r="E1" s="20">
        <v>2.2999999999999998</v>
      </c>
    </row>
    <row r="2" spans="1:5" ht="15" thickTop="1" x14ac:dyDescent="0.3">
      <c r="A2" s="6"/>
      <c r="B2" s="14"/>
      <c r="C2" s="43" t="s">
        <v>36</v>
      </c>
      <c r="D2" s="44" t="s">
        <v>37</v>
      </c>
      <c r="E2" s="4"/>
    </row>
    <row r="3" spans="1:5" ht="15" thickBot="1" x14ac:dyDescent="0.35">
      <c r="A3" s="6"/>
      <c r="B3" s="13" t="s">
        <v>0</v>
      </c>
      <c r="C3" s="8"/>
      <c r="D3" s="45" t="s">
        <v>38</v>
      </c>
      <c r="E3" s="4"/>
    </row>
    <row r="4" spans="1:5" ht="15" thickTop="1" x14ac:dyDescent="0.3">
      <c r="A4" s="6"/>
      <c r="B4" s="15" t="s">
        <v>1</v>
      </c>
      <c r="C4" s="40">
        <v>0</v>
      </c>
      <c r="D4" s="41">
        <f>(C4*C6)</f>
        <v>0</v>
      </c>
      <c r="E4" s="4"/>
    </row>
    <row r="5" spans="1:5" x14ac:dyDescent="0.3">
      <c r="A5" s="6"/>
      <c r="B5" s="15"/>
      <c r="C5" s="14"/>
      <c r="D5" s="41" t="e">
        <f>D4-(D4*'01-Definations'!B15)</f>
        <v>#DIV/0!</v>
      </c>
      <c r="E5" s="4"/>
    </row>
    <row r="6" spans="1:5" x14ac:dyDescent="0.3">
      <c r="A6" s="6"/>
      <c r="B6" s="15" t="s">
        <v>2</v>
      </c>
      <c r="C6" s="40">
        <v>0</v>
      </c>
      <c r="D6" s="14"/>
      <c r="E6" s="4"/>
    </row>
    <row r="7" spans="1:5" x14ac:dyDescent="0.3">
      <c r="A7" s="6"/>
      <c r="B7" s="14"/>
      <c r="C7" s="14"/>
      <c r="D7" s="14"/>
      <c r="E7" s="4"/>
    </row>
    <row r="8" spans="1:5" x14ac:dyDescent="0.3">
      <c r="A8" s="6"/>
      <c r="B8" s="14"/>
      <c r="C8" s="14"/>
      <c r="D8" s="16" t="s">
        <v>9</v>
      </c>
      <c r="E8" s="4"/>
    </row>
    <row r="9" spans="1:5" x14ac:dyDescent="0.3">
      <c r="A9" s="6"/>
      <c r="B9" s="17" t="s">
        <v>3</v>
      </c>
      <c r="C9" s="14"/>
      <c r="D9" s="16" t="s">
        <v>13</v>
      </c>
      <c r="E9" s="4"/>
    </row>
    <row r="10" spans="1:5" x14ac:dyDescent="0.3">
      <c r="A10" s="6"/>
      <c r="B10" s="17" t="s">
        <v>22</v>
      </c>
      <c r="C10" s="14"/>
      <c r="D10" s="16"/>
      <c r="E10" s="39" t="s">
        <v>35</v>
      </c>
    </row>
    <row r="11" spans="1:5" x14ac:dyDescent="0.3">
      <c r="A11" s="42" t="e">
        <f>C11/E11</f>
        <v>#DIV/0!</v>
      </c>
      <c r="B11" s="15" t="str">
        <f>'01-Definations'!A2</f>
        <v>Heavy Load</v>
      </c>
      <c r="C11" s="40">
        <v>0</v>
      </c>
      <c r="D11" s="15" t="s">
        <v>34</v>
      </c>
      <c r="E11" s="7">
        <v>0</v>
      </c>
    </row>
    <row r="12" spans="1:5" x14ac:dyDescent="0.3">
      <c r="A12" s="42"/>
      <c r="B12" s="15"/>
      <c r="C12" s="14"/>
      <c r="D12" s="14"/>
      <c r="E12" s="4"/>
    </row>
    <row r="13" spans="1:5" x14ac:dyDescent="0.3">
      <c r="A13" s="42" t="e">
        <f>C13/E13</f>
        <v>#DIV/0!</v>
      </c>
      <c r="B13" s="15" t="str">
        <f>'01-Definations'!A4</f>
        <v>Slippery Shit</v>
      </c>
      <c r="C13" s="40">
        <v>0</v>
      </c>
      <c r="D13" s="15" t="s">
        <v>34</v>
      </c>
      <c r="E13" s="7">
        <v>0</v>
      </c>
    </row>
    <row r="14" spans="1:5" x14ac:dyDescent="0.3">
      <c r="A14" s="42"/>
      <c r="B14" s="15"/>
      <c r="C14" s="14"/>
      <c r="D14" s="14"/>
      <c r="E14" s="4"/>
    </row>
    <row r="15" spans="1:5" x14ac:dyDescent="0.3">
      <c r="A15" s="42" t="e">
        <f>C15/E15</f>
        <v>#DIV/0!</v>
      </c>
      <c r="B15" s="15" t="str">
        <f>'01-Definations'!A6</f>
        <v>Healthy Shit</v>
      </c>
      <c r="C15" s="40">
        <v>0</v>
      </c>
      <c r="D15" s="15" t="s">
        <v>34</v>
      </c>
      <c r="E15" s="7">
        <v>0</v>
      </c>
    </row>
    <row r="16" spans="1:5" x14ac:dyDescent="0.3">
      <c r="A16" s="42"/>
      <c r="B16" s="15"/>
      <c r="C16" s="14"/>
      <c r="D16" s="14"/>
      <c r="E16" s="4"/>
    </row>
    <row r="17" spans="1:5" x14ac:dyDescent="0.3">
      <c r="A17" s="42" t="e">
        <f>C17/E17</f>
        <v>#DIV/0!</v>
      </c>
      <c r="B17" s="15" t="str">
        <f>'01-Definations'!A8</f>
        <v>Moist Fart</v>
      </c>
      <c r="C17" s="40">
        <v>0</v>
      </c>
      <c r="D17" s="15" t="s">
        <v>34</v>
      </c>
      <c r="E17" s="7">
        <v>0</v>
      </c>
    </row>
    <row r="18" spans="1:5" x14ac:dyDescent="0.3">
      <c r="A18" s="6"/>
      <c r="B18" s="14"/>
      <c r="C18" s="14"/>
      <c r="D18" s="14"/>
      <c r="E18" s="4"/>
    </row>
    <row r="19" spans="1:5" x14ac:dyDescent="0.3">
      <c r="A19" s="6"/>
      <c r="B19" s="13" t="s">
        <v>7</v>
      </c>
      <c r="C19" s="14"/>
      <c r="D19" s="14"/>
      <c r="E19" s="4"/>
    </row>
    <row r="20" spans="1:5" x14ac:dyDescent="0.3">
      <c r="A20" s="6"/>
      <c r="B20" s="15" t="s">
        <v>15</v>
      </c>
      <c r="C20" s="32" t="e">
        <f>(D5)/((A11*'01-Definations'!B2)+('01-Definations'!B4*'02-Data Entry'!A13)+('02-Data Entry'!A15*'01-Definations'!B6)+('01-Definations'!B8*'02-Data Entry'!A17))</f>
        <v>#DIV/0!</v>
      </c>
      <c r="D20" s="14" t="s">
        <v>23</v>
      </c>
      <c r="E20" s="33" t="e">
        <f>C20/7</f>
        <v>#DIV/0!</v>
      </c>
    </row>
    <row r="21" spans="1:5" x14ac:dyDescent="0.3">
      <c r="A21" s="6"/>
      <c r="B21" s="15" t="s">
        <v>8</v>
      </c>
      <c r="C21" s="14"/>
      <c r="D21" s="15" t="s">
        <v>24</v>
      </c>
      <c r="E21" s="33" t="e">
        <f>E20/(52/12)</f>
        <v>#DIV/0!</v>
      </c>
    </row>
    <row r="22" spans="1:5" ht="15" thickBot="1" x14ac:dyDescent="0.35">
      <c r="A22" s="8"/>
      <c r="B22" s="18"/>
      <c r="C22" s="18"/>
      <c r="D22" s="18"/>
      <c r="E22" s="10"/>
    </row>
    <row r="23" spans="1:5" ht="15" thickTop="1" x14ac:dyDescent="0.3"/>
  </sheetData>
  <hyperlinks>
    <hyperlink ref="D8" location="Definations!A1" display="Click Here" xr:uid="{5F43D762-6410-4EFA-BCF5-C55B1D44A846}"/>
    <hyperlink ref="D9" location="Definations!A1" display="for Definations" xr:uid="{DAB7977C-03AB-49A6-B132-39CF64140629}"/>
  </hyperlinks>
  <pageMargins left="0.70866141732283472" right="0.70866141732283472" top="0.74803149606299213" bottom="0.74803149606299213" header="0.31496062992125984" footer="0.31496062992125984"/>
  <pageSetup orientation="portrait" horizontalDpi="4294967293" verticalDpi="4294967293" r:id="rId1"/>
  <headerFooter>
    <oddHeader>&amp;C&amp;"Arial Black,Regular"&amp;14COVID-19 SHIT SHOW Calaculator &amp;RVersion 2.3</oddHeader>
    <oddFooter>&amp;LCopyleft: Ausland Project Management&amp;CPage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00-Instructions</vt:lpstr>
      <vt:lpstr>01-Definations</vt:lpstr>
      <vt:lpstr>02-Data Entry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H</dc:creator>
  <cp:lastModifiedBy>Brian H</cp:lastModifiedBy>
  <cp:lastPrinted>2020-03-22T20:48:11Z</cp:lastPrinted>
  <dcterms:created xsi:type="dcterms:W3CDTF">2020-03-22T02:17:50Z</dcterms:created>
  <dcterms:modified xsi:type="dcterms:W3CDTF">2020-03-23T12:42:36Z</dcterms:modified>
</cp:coreProperties>
</file>